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127"/>
  <workbookPr showInkAnnotation="0" autoCompressPictures="0"/>
  <bookViews>
    <workbookView xWindow="0" yWindow="0" windowWidth="26940" windowHeight="16060" tabRatio="500"/>
  </bookViews>
  <sheets>
    <sheet name="Blad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5" i="1" l="1"/>
  <c r="C9" i="1"/>
  <c r="C10" i="1"/>
  <c r="C11" i="1"/>
  <c r="C12" i="1"/>
  <c r="C8" i="1"/>
  <c r="B5" i="1"/>
  <c r="B9" i="1"/>
  <c r="B10" i="1"/>
  <c r="B11" i="1"/>
  <c r="B12" i="1"/>
  <c r="B8" i="1"/>
</calcChain>
</file>

<file path=xl/sharedStrings.xml><?xml version="1.0" encoding="utf-8"?>
<sst xmlns="http://schemas.openxmlformats.org/spreadsheetml/2006/main" count="34" uniqueCount="32">
  <si>
    <t>Man</t>
  </si>
  <si>
    <t>vrouw</t>
  </si>
  <si>
    <t>gewicht</t>
  </si>
  <si>
    <t>leeftijd</t>
  </si>
  <si>
    <t>kg</t>
  </si>
  <si>
    <t>jaar</t>
  </si>
  <si>
    <t>man</t>
  </si>
  <si>
    <t xml:space="preserve">De herziene Harris en Benedict- formule van Roza en Shizgal uit 1984 </t>
  </si>
  <si>
    <t>cm</t>
  </si>
  <si>
    <t>Bedlegerig</t>
  </si>
  <si>
    <t>zittend werk zonder bewegingsvrijheid, weinig actieve vrije tijdsbesteding</t>
  </si>
  <si>
    <t>zittend werk met bewegingsvrijheid, weinig actieve vrije tijdsbesteding</t>
  </si>
  <si>
    <t>zwaar werk of zeer actieve vrijetijdsbesteding</t>
  </si>
  <si>
    <t>Individuele factoren</t>
  </si>
  <si>
    <t>staand werk of zittend werk met actieve vrijetijdsbesteding</t>
  </si>
  <si>
    <t>88,362 + (13,397 X Gewicht) + (4,799 X Lengte) - (5,677 X Leeftijd)</t>
  </si>
  <si>
    <t>447,593 + (9,247 X Gewicht) + (3,098 X Lengte) - (4,33 X Leeftijd)</t>
  </si>
  <si>
    <t>zittend werk zonder bewegingsvrijheid + weinig actieve vrije tijdsbesteding</t>
  </si>
  <si>
    <t>zittend werk met bewegingsvrijheid + weinig actieve vrije tijdsbesteding (3-5dg/week)</t>
  </si>
  <si>
    <t>staand werk of zittend werk + actieve vrijetijdsbesteding (6-7dg/week)</t>
  </si>
  <si>
    <t>Activiteiten - Wat past het best bij jou?</t>
  </si>
  <si>
    <t>Waarde niet zichtbaar! Vermenigvuldigen met D8-D12</t>
  </si>
  <si>
    <t>bedlegerig</t>
  </si>
  <si>
    <t>lengte</t>
  </si>
  <si>
    <t>Formules</t>
  </si>
  <si>
    <t>Dropdown keuzemenu / invulveld</t>
  </si>
  <si>
    <t>*Deze berekening is voor de meeste mensen een goede voorspeller, maar uiteraard is iedereen uniek en kan jouw werkelijke behoefte een beetje anders zijn dan de berekende waarde. Om te kijken of de energie die je gebruikt klopt voor jou, zou je een paar weken je gewicht kunnen bijhouden op een goede personenweegschaal ('s ochtends voordat je iets gegeten of gedronken hebt). Als je merkt dat je onbedoeld gewicht verliest of aankomt, pas dan je totale energieiinname aan.</t>
  </si>
  <si>
    <t>*Although these calculations are a good predictor for most persons, every individual is unique and your actual needs may be a little different than calculated. To monitor if the amount of energy is right for you, use a scale to keep track of your weight for a couple of weeks (in the morning, after a night of fasting). If you notice that you are unintentionally gaining or losing weight, adjust your intake</t>
  </si>
  <si>
    <t>Voetnoot</t>
  </si>
  <si>
    <t>Evt voor een toekomstige engelse website:</t>
  </si>
  <si>
    <t>Dagelijkse energie behoefte (kCal):</t>
  </si>
  <si>
    <t>"Evt extra calculator eronder zetten met +..% en -..% voor gewichtstoename en gewichtsverlies.
Met gewenst eindgewicht, tijd die men erover zal doen (niet meer dan 1kg per week reductie)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</si>
</sst>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i/>
      <sz val="12"/>
      <color theme="1"/>
      <name val="Calibri"/>
      <scheme val="minor"/>
    </font>
    <font>
      <sz val="12"/>
      <color rgb="FFFF0000"/>
      <name val="Calibri"/>
      <family val="2"/>
      <scheme val="minor"/>
    </font>
    <font>
      <sz val="12"/>
      <color rgb="FF0000FF"/>
      <name val="Calibri"/>
      <scheme val="minor"/>
    </font>
    <font>
      <i/>
      <sz val="12"/>
      <color rgb="FFFF0000"/>
      <name val="Calibri"/>
      <scheme val="minor"/>
    </font>
    <font>
      <i/>
      <sz val="12"/>
      <name val="Calibri"/>
      <scheme val="minor"/>
    </font>
  </fonts>
  <fills count="3">
    <fill>
      <patternFill patternType="none"/>
    </fill>
    <fill>
      <patternFill patternType="gray125"/>
    </fill>
    <fill>
      <patternFill patternType="solid">
        <fgColor rgb="FFCCFFCC"/>
        <bgColor indexed="64"/>
      </patternFill>
    </fill>
  </fills>
  <borders count="11">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s>
  <cellStyleXfs count="2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2">
    <xf numFmtId="0" fontId="0" fillId="0" borderId="0" xfId="0"/>
    <xf numFmtId="0" fontId="4" fillId="0" borderId="0" xfId="0" applyFont="1"/>
    <xf numFmtId="0" fontId="1" fillId="0" borderId="0" xfId="0" applyFont="1"/>
    <xf numFmtId="0" fontId="6" fillId="2" borderId="1" xfId="0" applyFont="1" applyFill="1" applyBorder="1"/>
    <xf numFmtId="0" fontId="6" fillId="2" borderId="2"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6" xfId="0" applyFont="1" applyFill="1" applyBorder="1"/>
    <xf numFmtId="0" fontId="6" fillId="2" borderId="7" xfId="0" applyFont="1" applyFill="1" applyBorder="1"/>
    <xf numFmtId="0" fontId="6" fillId="2" borderId="8" xfId="0" applyFont="1" applyFill="1" applyBorder="1"/>
    <xf numFmtId="0" fontId="6" fillId="2" borderId="9" xfId="0" applyFont="1" applyFill="1" applyBorder="1"/>
    <xf numFmtId="0" fontId="5" fillId="0" borderId="0" xfId="0" applyFont="1" applyFill="1"/>
    <xf numFmtId="1" fontId="5" fillId="0" borderId="0" xfId="0" applyNumberFormat="1" applyFont="1" applyFill="1"/>
    <xf numFmtId="0" fontId="7" fillId="0" borderId="0" xfId="0" applyFont="1"/>
    <xf numFmtId="0" fontId="0" fillId="0" borderId="0" xfId="0" applyFill="1"/>
    <xf numFmtId="0" fontId="1" fillId="0" borderId="0" xfId="0" applyFont="1" applyAlignment="1">
      <alignment horizontal="left"/>
    </xf>
    <xf numFmtId="0" fontId="1" fillId="0" borderId="0" xfId="0" applyFont="1" applyFill="1"/>
    <xf numFmtId="0" fontId="8" fillId="0" borderId="0" xfId="0" applyFont="1"/>
    <xf numFmtId="0" fontId="6" fillId="2" borderId="10" xfId="0" applyFont="1" applyFill="1" applyBorder="1"/>
    <xf numFmtId="0" fontId="0" fillId="0" borderId="0" xfId="0" applyAlignment="1">
      <alignment wrapText="1"/>
    </xf>
    <xf numFmtId="0" fontId="4" fillId="0" borderId="0" xfId="0" applyFont="1" applyAlignment="1">
      <alignment wrapText="1"/>
    </xf>
  </cellXfs>
  <cellStyles count="25">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workbookViewId="0">
      <selection activeCell="C23" sqref="C23"/>
    </sheetView>
  </sheetViews>
  <sheetFormatPr baseColWidth="10" defaultRowHeight="15" x14ac:dyDescent="0"/>
  <cols>
    <col min="1" max="1" width="71.1640625" customWidth="1"/>
    <col min="2" max="2" width="19.6640625" customWidth="1"/>
    <col min="3" max="3" width="24.1640625" bestFit="1" customWidth="1"/>
    <col min="4" max="4" width="7.83203125" customWidth="1"/>
    <col min="5" max="5" width="57.6640625" bestFit="1" customWidth="1"/>
  </cols>
  <sheetData>
    <row r="1" spans="1:6" ht="16" thickBot="1">
      <c r="A1" s="2" t="s">
        <v>13</v>
      </c>
      <c r="B1" s="16" t="s">
        <v>0</v>
      </c>
      <c r="C1" s="16" t="s">
        <v>1</v>
      </c>
      <c r="E1" s="14" t="s">
        <v>7</v>
      </c>
      <c r="F1" s="1"/>
    </row>
    <row r="2" spans="1:6">
      <c r="A2" s="15" t="s">
        <v>23</v>
      </c>
      <c r="B2" s="3">
        <v>170</v>
      </c>
      <c r="C2" s="4">
        <v>170</v>
      </c>
      <c r="D2" t="s">
        <v>8</v>
      </c>
      <c r="E2" s="14" t="s">
        <v>15</v>
      </c>
      <c r="F2" s="14" t="s">
        <v>6</v>
      </c>
    </row>
    <row r="3" spans="1:6">
      <c r="A3" s="15" t="s">
        <v>2</v>
      </c>
      <c r="B3" s="5">
        <v>60</v>
      </c>
      <c r="C3" s="6">
        <v>60</v>
      </c>
      <c r="D3" t="s">
        <v>4</v>
      </c>
      <c r="E3" s="14" t="s">
        <v>16</v>
      </c>
      <c r="F3" s="14" t="s">
        <v>1</v>
      </c>
    </row>
    <row r="4" spans="1:6" ht="16" thickBot="1">
      <c r="A4" s="15" t="s">
        <v>3</v>
      </c>
      <c r="B4" s="7">
        <v>30</v>
      </c>
      <c r="C4" s="8">
        <v>30</v>
      </c>
      <c r="D4" t="s">
        <v>5</v>
      </c>
    </row>
    <row r="5" spans="1:6">
      <c r="A5" s="12" t="s">
        <v>21</v>
      </c>
      <c r="B5" s="13">
        <f>88.362+(13.397*B3)+(4.799*B2)-(5.677*B4)</f>
        <v>1537.7020000000002</v>
      </c>
      <c r="C5" s="13">
        <f>447.593+(9.247*C3)+(3.098*C2)-(4.33*C4)</f>
        <v>1399.1729999999998</v>
      </c>
    </row>
    <row r="7" spans="1:6" ht="16" thickBot="1">
      <c r="A7" s="2" t="s">
        <v>20</v>
      </c>
      <c r="B7" s="17" t="s">
        <v>30</v>
      </c>
      <c r="C7" s="17"/>
    </row>
    <row r="8" spans="1:6">
      <c r="A8" s="9" t="s">
        <v>22</v>
      </c>
      <c r="B8" s="13">
        <f>$B$5*D8</f>
        <v>1845.2424000000001</v>
      </c>
      <c r="C8" s="13">
        <f>$C$5*D8</f>
        <v>1679.0075999999997</v>
      </c>
      <c r="D8" s="18">
        <v>1.2</v>
      </c>
      <c r="E8" s="14" t="s">
        <v>9</v>
      </c>
    </row>
    <row r="9" spans="1:6">
      <c r="A9" s="10" t="s">
        <v>17</v>
      </c>
      <c r="B9" s="13">
        <f t="shared" ref="B9:B12" si="0">$B$5*D9</f>
        <v>2229.6679000000004</v>
      </c>
      <c r="C9" s="13">
        <f t="shared" ref="C9:C12" si="1">$C$5*D9</f>
        <v>2028.8008499999996</v>
      </c>
      <c r="D9" s="18">
        <v>1.45</v>
      </c>
      <c r="E9" s="14" t="s">
        <v>10</v>
      </c>
    </row>
    <row r="10" spans="1:6">
      <c r="A10" s="10" t="s">
        <v>18</v>
      </c>
      <c r="B10" s="13">
        <f t="shared" si="0"/>
        <v>2537.2083000000002</v>
      </c>
      <c r="C10" s="13">
        <f t="shared" si="1"/>
        <v>2308.6354499999993</v>
      </c>
      <c r="D10" s="18">
        <v>1.65</v>
      </c>
      <c r="E10" s="14" t="s">
        <v>11</v>
      </c>
    </row>
    <row r="11" spans="1:6">
      <c r="A11" s="10" t="s">
        <v>19</v>
      </c>
      <c r="B11" s="13">
        <f t="shared" si="0"/>
        <v>2844.7487000000006</v>
      </c>
      <c r="C11" s="13">
        <f t="shared" si="1"/>
        <v>2588.4700499999999</v>
      </c>
      <c r="D11" s="18">
        <v>1.85</v>
      </c>
      <c r="E11" s="14" t="s">
        <v>14</v>
      </c>
    </row>
    <row r="12" spans="1:6" ht="16" thickBot="1">
      <c r="A12" s="11" t="s">
        <v>12</v>
      </c>
      <c r="B12" s="13">
        <f t="shared" si="0"/>
        <v>3382.9444000000008</v>
      </c>
      <c r="C12" s="13">
        <f t="shared" si="1"/>
        <v>3078.1805999999997</v>
      </c>
      <c r="D12" s="18">
        <v>2.2000000000000002</v>
      </c>
      <c r="E12" s="14" t="s">
        <v>12</v>
      </c>
    </row>
    <row r="14" spans="1:6" ht="16" thickBot="1"/>
    <row r="15" spans="1:6" ht="16" thickBot="1">
      <c r="A15" s="19" t="s">
        <v>25</v>
      </c>
    </row>
    <row r="16" spans="1:6">
      <c r="A16" s="12" t="s">
        <v>24</v>
      </c>
    </row>
    <row r="19" spans="1:5">
      <c r="A19" s="2" t="s">
        <v>28</v>
      </c>
    </row>
    <row r="20" spans="1:5" ht="90">
      <c r="A20" s="20" t="s">
        <v>26</v>
      </c>
      <c r="E20" s="20"/>
    </row>
    <row r="21" spans="1:5">
      <c r="A21" s="20"/>
    </row>
    <row r="22" spans="1:5">
      <c r="A22" s="1" t="s">
        <v>29</v>
      </c>
    </row>
    <row r="23" spans="1:5" ht="75">
      <c r="A23" s="21" t="s">
        <v>27</v>
      </c>
    </row>
    <row r="26" spans="1:5" ht="75">
      <c r="A26" s="20" t="s">
        <v>31</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Monique van Nielen</dc:creator>
  <cp:lastModifiedBy>Monique van Nielen</cp:lastModifiedBy>
  <dcterms:created xsi:type="dcterms:W3CDTF">2016-04-01T12:59:44Z</dcterms:created>
  <dcterms:modified xsi:type="dcterms:W3CDTF">2016-11-28T13:20:03Z</dcterms:modified>
</cp:coreProperties>
</file>